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5DC8EB84-23E0-4693-80D7-173899F7A5DF}"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<sst xmlns="http://schemas.openxmlformats.org/spreadsheetml/2006/main" count="444" uniqueCount="341">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</sst>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272</v>
      </c>
      <c r="B10" s="164"/>
      <c r="C10" s="164"/>
      <c r="D10" s="161" t="str">
        <f>VLOOKUP(A10,datos,2,0)</f>
        <v>Experto/a 3</v>
      </c>
      <c r="E10" s="161"/>
      <c r="F10" s="161"/>
      <c r="G10" s="158" t="str">
        <f>VLOOKUP(A10,datos,3,0)</f>
        <v>Experto/a en infraestructura GALILEO</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Alojamiento de infraestructuras críticas.
Mantenimiento Industrial.
Sistemas eléctricos y climatización.
Ingeniería de Sistemas.</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6 años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Al menos 3 años de experiencia global en el sector de la Ingeniería/ Consultoría del Transporte y/o Tecnologías de la Información.</v>
      </c>
      <c r="C20" s="193"/>
      <c r="D20" s="193"/>
      <c r="E20" s="193"/>
      <c r="F20" s="193"/>
      <c r="G20" s="193"/>
      <c r="H20" s="193"/>
      <c r="I20" s="43"/>
      <c r="J20" s="177"/>
      <c r="K20" s="177"/>
      <c r="L20" s="178"/>
    </row>
    <row r="21" spans="1:12" s="2" customFormat="1" ht="60" customHeight="1" thickBot="1" x14ac:dyDescent="0.3">
      <c r="A21" s="35" t="s">
        <v>38</v>
      </c>
      <c r="B21" s="192" t="str">
        <f>VLOOKUP(A10,datos,8,0)</f>
        <v>Al menos 1 año de experiencia en instalaciones y/o mantenimiento del sistema GALILEO, en particular en el Centro de Servicios GNSS (GSC).</v>
      </c>
      <c r="C21" s="192"/>
      <c r="D21" s="192"/>
      <c r="E21" s="192"/>
      <c r="F21" s="192"/>
      <c r="G21" s="192"/>
      <c r="H21" s="192"/>
      <c r="I21" s="43"/>
      <c r="J21" s="177"/>
      <c r="K21" s="177"/>
      <c r="L21" s="178"/>
    </row>
    <row r="22" spans="1:12" s="2" customFormat="1" ht="60" customHeight="1" thickBot="1" x14ac:dyDescent="0.3">
      <c r="A22" s="35" t="s">
        <v>39</v>
      </c>
      <c r="B22" s="192" t="str">
        <f>VLOOKUP(A10,datos,9,0)</f>
        <v>Al menos 1 año de experiencia en soporte al despliegue del sistema GALILEO, en particular en el Centro de Servicios GNSS (GSC).</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f>VLOOKUP(A10,datos,10,0)</f>
        <v>0</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t="str">
        <f>VLOOKUP(A10,datos,16,0)</f>
        <v>Inglés C1</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BgW1p8xInNlKp+hRs9N4F/no2FdxJyxkz84LHnNlwy/pZgj8AZqpkNaIh+1110d7A4Dz4twCceik85jnZ1LYNA==" saltValue="BS4e7Sc4JQa2Jp2xJszYXA=="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2025-01-14T11:06:22Z</dcterms:modified>
</cp:coreProperties>
</file>